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risoptimering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<sst xmlns="http://schemas.openxmlformats.org/spreadsheetml/2006/main" count="28" uniqueCount="22">
  <si>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Totalmetoden</t>
  </si>
  <si>
    <t>Pris</t>
  </si>
  <si>
    <t>Afsætning</t>
  </si>
  <si>
    <t>Omsætning</t>
  </si>
  <si>
    <t>VO</t>
  </si>
  <si>
    <t>DB</t>
  </si>
  <si>
    <t>KO,faste</t>
  </si>
  <si>
    <t>Overskud</t>
  </si>
  <si>
    <t>VE</t>
  </si>
  <si>
    <t>Differensmetoden</t>
  </si>
  <si>
    <t>DOMS</t>
  </si>
  <si>
    <t>DOMK</t>
  </si>
  <si>
    <t>Differensbidrag</t>
  </si>
  <si>
    <t>STO</t>
  </si>
  <si>
    <t>Enhedsmetoden</t>
  </si>
  <si>
    <t>VE kr.</t>
  </si>
  <si>
    <t>DB pr. stk. kr.</t>
  </si>
  <si>
    <t>KE kr.</t>
  </si>
  <si>
    <t>Overskud pr. stk</t>
  </si>
  <si>
    <t>DB kr.</t>
  </si>
  <si>
    <t>i overskud</t>
  </si>
  <si>
    <t xml:space="preserve">Optimum 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</si>
</sst>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vertAlign val="superscript"/>
      <sz val="14"/>
      <name val="Arial"/>
      <family val="2"/>
    </font>
    <font>
      <vertAlign val="subscript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43" fontId="0" fillId="0" borderId="3" xfId="15" applyBorder="1" applyAlignment="1">
      <alignment/>
    </xf>
    <xf numFmtId="43" fontId="1" fillId="0" borderId="4" xfId="15" applyFont="1" applyBorder="1" applyAlignment="1">
      <alignment/>
    </xf>
    <xf numFmtId="43" fontId="1" fillId="0" borderId="5" xfId="15" applyFont="1" applyBorder="1" applyAlignment="1">
      <alignment/>
    </xf>
    <xf numFmtId="43" fontId="2" fillId="0" borderId="6" xfId="15" applyFont="1" applyBorder="1" applyAlignment="1">
      <alignment/>
    </xf>
    <xf numFmtId="43" fontId="2" fillId="0" borderId="7" xfId="15" applyFont="1" applyBorder="1" applyAlignment="1">
      <alignment/>
    </xf>
    <xf numFmtId="43" fontId="2" fillId="0" borderId="8" xfId="15" applyFont="1" applyBorder="1" applyAlignment="1">
      <alignment/>
    </xf>
    <xf numFmtId="43" fontId="1" fillId="0" borderId="9" xfId="15" applyFont="1" applyBorder="1" applyAlignment="1">
      <alignment/>
    </xf>
    <xf numFmtId="165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43" fontId="6" fillId="0" borderId="6" xfId="15" applyFont="1" applyBorder="1" applyAlignment="1">
      <alignment/>
    </xf>
    <xf numFmtId="43" fontId="6" fillId="0" borderId="4" xfId="15" applyFont="1" applyBorder="1" applyAlignment="1">
      <alignment/>
    </xf>
    <xf numFmtId="165" fontId="6" fillId="0" borderId="4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43" fontId="6" fillId="0" borderId="7" xfId="15" applyFont="1" applyBorder="1" applyAlignment="1">
      <alignment/>
    </xf>
    <xf numFmtId="43" fontId="6" fillId="0" borderId="5" xfId="15" applyFont="1" applyBorder="1" applyAlignment="1">
      <alignment/>
    </xf>
    <xf numFmtId="165" fontId="6" fillId="0" borderId="5" xfId="15" applyNumberFormat="1" applyFont="1" applyBorder="1" applyAlignment="1">
      <alignment/>
    </xf>
    <xf numFmtId="165" fontId="6" fillId="0" borderId="2" xfId="15" applyNumberFormat="1" applyFont="1" applyBorder="1" applyAlignment="1">
      <alignment/>
    </xf>
    <xf numFmtId="43" fontId="6" fillId="0" borderId="8" xfId="15" applyFont="1" applyBorder="1" applyAlignment="1">
      <alignment/>
    </xf>
    <xf numFmtId="43" fontId="6" fillId="0" borderId="9" xfId="15" applyFont="1" applyBorder="1" applyAlignment="1">
      <alignment/>
    </xf>
    <xf numFmtId="165" fontId="6" fillId="0" borderId="9" xfId="15" applyNumberFormat="1" applyFont="1" applyBorder="1" applyAlignment="1">
      <alignment/>
    </xf>
    <xf numFmtId="165" fontId="6" fillId="0" borderId="3" xfId="15" applyNumberFormat="1" applyFont="1" applyBorder="1" applyAlignment="1">
      <alignment/>
    </xf>
    <xf numFmtId="43" fontId="6" fillId="2" borderId="6" xfId="15" applyFont="1" applyFill="1" applyBorder="1" applyAlignment="1">
      <alignment/>
    </xf>
    <xf numFmtId="165" fontId="6" fillId="2" borderId="4" xfId="15" applyNumberFormat="1" applyFont="1" applyFill="1" applyBorder="1" applyAlignment="1">
      <alignment/>
    </xf>
    <xf numFmtId="43" fontId="6" fillId="2" borderId="4" xfId="15" applyFont="1" applyFill="1" applyBorder="1" applyAlignment="1">
      <alignment/>
    </xf>
    <xf numFmtId="43" fontId="6" fillId="2" borderId="7" xfId="15" applyFont="1" applyFill="1" applyBorder="1" applyAlignment="1">
      <alignment/>
    </xf>
    <xf numFmtId="165" fontId="6" fillId="2" borderId="5" xfId="15" applyNumberFormat="1" applyFont="1" applyFill="1" applyBorder="1" applyAlignment="1">
      <alignment/>
    </xf>
    <xf numFmtId="43" fontId="6" fillId="2" borderId="5" xfId="15" applyFont="1" applyFill="1" applyBorder="1" applyAlignment="1">
      <alignment/>
    </xf>
    <xf numFmtId="43" fontId="6" fillId="2" borderId="8" xfId="15" applyFont="1" applyFill="1" applyBorder="1" applyAlignment="1">
      <alignment/>
    </xf>
    <xf numFmtId="165" fontId="6" fillId="2" borderId="9" xfId="15" applyNumberFormat="1" applyFont="1" applyFill="1" applyBorder="1" applyAlignment="1">
      <alignment/>
    </xf>
    <xf numFmtId="43" fontId="6" fillId="2" borderId="9" xfId="15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">
      <selection activeCell="A7" sqref="A7"/>
    </sheetView>
  </sheetViews>
  <sheetFormatPr defaultColWidth="9.140625" defaultRowHeight="12.75"/>
  <cols>
    <col min="1" max="1" width="12.7109375" style="0" customWidth="1"/>
    <col min="2" max="2" width="13.421875" style="0" customWidth="1"/>
    <col min="3" max="3" width="14.8515625" style="0" customWidth="1"/>
    <col min="4" max="4" width="14.7109375" style="0" bestFit="1" customWidth="1"/>
    <col min="5" max="5" width="15.7109375" style="0" customWidth="1"/>
    <col min="6" max="6" width="14.8515625" style="0" customWidth="1"/>
    <col min="7" max="7" width="15.00390625" style="0" customWidth="1"/>
    <col min="8" max="8" width="13.421875" style="0" customWidth="1"/>
  </cols>
  <sheetData>
    <row r="1" ht="18.75" thickBot="1">
      <c r="A1" s="17" t="s">
        <v>0</v>
      </c>
    </row>
    <row r="2" spans="1:8" ht="15.75" thickBot="1">
      <c r="A2" s="14" t="s">
        <v>1</v>
      </c>
      <c r="B2" s="15" t="s">
        <v>2</v>
      </c>
      <c r="C2" s="15" t="s">
        <v>3</v>
      </c>
      <c r="D2" s="15" t="s">
        <v>8</v>
      </c>
      <c r="E2" s="15" t="s">
        <v>4</v>
      </c>
      <c r="F2" s="15" t="s">
        <v>5</v>
      </c>
      <c r="G2" s="15" t="s">
        <v>6</v>
      </c>
      <c r="H2" s="16" t="s">
        <v>7</v>
      </c>
    </row>
    <row r="3" spans="1:8" ht="15">
      <c r="A3" s="33">
        <v>15000</v>
      </c>
      <c r="B3" s="34">
        <v>75</v>
      </c>
      <c r="C3" s="23">
        <f>B3*A3</f>
        <v>1125000</v>
      </c>
      <c r="D3" s="35">
        <v>5700</v>
      </c>
      <c r="E3" s="23">
        <f>D3*B3</f>
        <v>427500</v>
      </c>
      <c r="F3" s="23">
        <f>C3-E3</f>
        <v>697500</v>
      </c>
      <c r="G3" s="34">
        <v>0</v>
      </c>
      <c r="H3" s="24">
        <f>F3-G3</f>
        <v>697500</v>
      </c>
    </row>
    <row r="4" spans="1:8" ht="15">
      <c r="A4" s="36">
        <v>14000</v>
      </c>
      <c r="B4" s="37">
        <v>200</v>
      </c>
      <c r="C4" s="27">
        <f aca="true" t="shared" si="0" ref="C4:C12">B4*A4</f>
        <v>2800000</v>
      </c>
      <c r="D4" s="38">
        <v>5700</v>
      </c>
      <c r="E4" s="27">
        <f aca="true" t="shared" si="1" ref="E4:E12">D4*B4</f>
        <v>1140000</v>
      </c>
      <c r="F4" s="27">
        <f aca="true" t="shared" si="2" ref="F4:F12">C4-E4</f>
        <v>1660000</v>
      </c>
      <c r="G4" s="37">
        <v>0</v>
      </c>
      <c r="H4" s="28">
        <f aca="true" t="shared" si="3" ref="H4:H12">F4-G4</f>
        <v>1660000</v>
      </c>
    </row>
    <row r="5" spans="1:8" ht="15">
      <c r="A5" s="36">
        <v>13000</v>
      </c>
      <c r="B5" s="37">
        <v>325</v>
      </c>
      <c r="C5" s="27">
        <f t="shared" si="0"/>
        <v>4225000</v>
      </c>
      <c r="D5" s="38">
        <v>5700</v>
      </c>
      <c r="E5" s="27">
        <f t="shared" si="1"/>
        <v>1852500</v>
      </c>
      <c r="F5" s="27">
        <f t="shared" si="2"/>
        <v>2372500</v>
      </c>
      <c r="G5" s="37">
        <v>0</v>
      </c>
      <c r="H5" s="28">
        <f t="shared" si="3"/>
        <v>2372500</v>
      </c>
    </row>
    <row r="6" spans="1:8" ht="15">
      <c r="A6" s="36">
        <v>12000</v>
      </c>
      <c r="B6" s="37">
        <v>450</v>
      </c>
      <c r="C6" s="27">
        <f t="shared" si="0"/>
        <v>5400000</v>
      </c>
      <c r="D6" s="38">
        <v>5700</v>
      </c>
      <c r="E6" s="27">
        <f t="shared" si="1"/>
        <v>2565000</v>
      </c>
      <c r="F6" s="27">
        <f t="shared" si="2"/>
        <v>2835000</v>
      </c>
      <c r="G6" s="37">
        <f aca="true" t="shared" si="4" ref="G5:G12">G5</f>
        <v>0</v>
      </c>
      <c r="H6" s="28">
        <f t="shared" si="3"/>
        <v>2835000</v>
      </c>
    </row>
    <row r="7" spans="1:8" ht="15">
      <c r="A7" s="36">
        <v>11000</v>
      </c>
      <c r="B7" s="37">
        <v>575</v>
      </c>
      <c r="C7" s="27">
        <f t="shared" si="0"/>
        <v>6325000</v>
      </c>
      <c r="D7" s="38">
        <v>5700</v>
      </c>
      <c r="E7" s="27">
        <f t="shared" si="1"/>
        <v>3277500</v>
      </c>
      <c r="F7" s="27">
        <f t="shared" si="2"/>
        <v>3047500</v>
      </c>
      <c r="G7" s="37">
        <f t="shared" si="4"/>
        <v>0</v>
      </c>
      <c r="H7" s="28">
        <f t="shared" si="3"/>
        <v>3047500</v>
      </c>
    </row>
    <row r="8" spans="1:8" ht="15">
      <c r="A8" s="36">
        <v>10000</v>
      </c>
      <c r="B8" s="37">
        <v>700</v>
      </c>
      <c r="C8" s="27">
        <f t="shared" si="0"/>
        <v>7000000</v>
      </c>
      <c r="D8" s="38">
        <v>5700</v>
      </c>
      <c r="E8" s="27">
        <f t="shared" si="1"/>
        <v>3990000</v>
      </c>
      <c r="F8" s="27">
        <f t="shared" si="2"/>
        <v>3010000</v>
      </c>
      <c r="G8" s="37">
        <f t="shared" si="4"/>
        <v>0</v>
      </c>
      <c r="H8" s="28">
        <f t="shared" si="3"/>
        <v>3010000</v>
      </c>
    </row>
    <row r="9" spans="1:8" ht="15">
      <c r="A9" s="36">
        <v>9000</v>
      </c>
      <c r="B9" s="37">
        <v>825</v>
      </c>
      <c r="C9" s="27">
        <f t="shared" si="0"/>
        <v>7425000</v>
      </c>
      <c r="D9" s="38">
        <v>5700</v>
      </c>
      <c r="E9" s="27">
        <f t="shared" si="1"/>
        <v>4702500</v>
      </c>
      <c r="F9" s="27">
        <f t="shared" si="2"/>
        <v>2722500</v>
      </c>
      <c r="G9" s="37">
        <f t="shared" si="4"/>
        <v>0</v>
      </c>
      <c r="H9" s="28">
        <f t="shared" si="3"/>
        <v>2722500</v>
      </c>
    </row>
    <row r="10" spans="1:8" ht="15">
      <c r="A10" s="36"/>
      <c r="B10" s="37">
        <v>0</v>
      </c>
      <c r="C10" s="27">
        <f t="shared" si="0"/>
        <v>0</v>
      </c>
      <c r="D10" s="38"/>
      <c r="E10" s="27">
        <f t="shared" si="1"/>
        <v>0</v>
      </c>
      <c r="F10" s="27">
        <f t="shared" si="2"/>
        <v>0</v>
      </c>
      <c r="G10" s="37">
        <v>0</v>
      </c>
      <c r="H10" s="28">
        <f t="shared" si="3"/>
        <v>0</v>
      </c>
    </row>
    <row r="11" spans="1:8" ht="15">
      <c r="A11" s="36"/>
      <c r="B11" s="37">
        <v>0</v>
      </c>
      <c r="C11" s="27">
        <f t="shared" si="0"/>
        <v>0</v>
      </c>
      <c r="D11" s="38"/>
      <c r="E11" s="27">
        <f t="shared" si="1"/>
        <v>0</v>
      </c>
      <c r="F11" s="27">
        <f t="shared" si="2"/>
        <v>0</v>
      </c>
      <c r="G11" s="37">
        <v>0</v>
      </c>
      <c r="H11" s="28">
        <f t="shared" si="3"/>
        <v>0</v>
      </c>
    </row>
    <row r="12" spans="1:8" ht="15.75" thickBot="1">
      <c r="A12" s="39"/>
      <c r="B12" s="40">
        <v>0</v>
      </c>
      <c r="C12" s="31">
        <f t="shared" si="0"/>
        <v>0</v>
      </c>
      <c r="D12" s="41"/>
      <c r="E12" s="31">
        <f t="shared" si="1"/>
        <v>0</v>
      </c>
      <c r="F12" s="31">
        <f t="shared" si="2"/>
        <v>0</v>
      </c>
      <c r="G12" s="40">
        <f t="shared" si="4"/>
        <v>0</v>
      </c>
      <c r="H12" s="32">
        <f t="shared" si="3"/>
        <v>0</v>
      </c>
    </row>
    <row r="13" spans="1:3" ht="12.75">
      <c r="A13" t="s">
        <v>21</v>
      </c>
      <c r="B13" s="10">
        <f>MAX(H3:H12)</f>
        <v>3047500</v>
      </c>
      <c r="C13" t="s">
        <v>20</v>
      </c>
    </row>
    <row r="15" ht="18.75" thickBot="1">
      <c r="A15" s="17" t="s">
        <v>9</v>
      </c>
    </row>
    <row r="16" spans="1:8" ht="13.5" thickBot="1">
      <c r="A16" s="11" t="s">
        <v>1</v>
      </c>
      <c r="B16" s="12" t="s">
        <v>2</v>
      </c>
      <c r="C16" s="12" t="s">
        <v>3</v>
      </c>
      <c r="D16" s="12" t="s">
        <v>10</v>
      </c>
      <c r="E16" s="12" t="s">
        <v>13</v>
      </c>
      <c r="F16" s="12" t="s">
        <v>11</v>
      </c>
      <c r="G16" s="12" t="s">
        <v>12</v>
      </c>
      <c r="H16" s="13"/>
    </row>
    <row r="17" spans="1:8" ht="22.5">
      <c r="A17" s="6">
        <f>A3</f>
        <v>15000</v>
      </c>
      <c r="B17" s="18">
        <f>B3</f>
        <v>75</v>
      </c>
      <c r="C17" s="18">
        <f>B17*A17</f>
        <v>1125000</v>
      </c>
      <c r="D17" s="4">
        <f>C17/B17</f>
        <v>15000</v>
      </c>
      <c r="E17" s="18">
        <f>E3+G3</f>
        <v>427500</v>
      </c>
      <c r="F17" s="4">
        <f>E17/B17</f>
        <v>5700</v>
      </c>
      <c r="G17" s="4">
        <f>D17-F17</f>
        <v>9300</v>
      </c>
      <c r="H17" s="1">
        <v>0</v>
      </c>
    </row>
    <row r="18" spans="1:8" ht="22.5">
      <c r="A18" s="7">
        <f aca="true" t="shared" si="5" ref="A18:B26">A4</f>
        <v>14000</v>
      </c>
      <c r="B18" s="19">
        <f t="shared" si="5"/>
        <v>200</v>
      </c>
      <c r="C18" s="19">
        <f aca="true" t="shared" si="6" ref="C18:C26">B18*A18</f>
        <v>2800000</v>
      </c>
      <c r="D18" s="5">
        <f>(C18-C17)/(B18-B17)</f>
        <v>13400</v>
      </c>
      <c r="E18" s="19">
        <f aca="true" t="shared" si="7" ref="E18:E26">E4+G4</f>
        <v>1140000</v>
      </c>
      <c r="F18" s="5">
        <f>(E18-E17)/(B18-B17)</f>
        <v>5700</v>
      </c>
      <c r="G18" s="5">
        <f aca="true" t="shared" si="8" ref="G18:G26">D18-F18</f>
        <v>7700</v>
      </c>
      <c r="H18" s="2">
        <v>0</v>
      </c>
    </row>
    <row r="19" spans="1:8" ht="22.5">
      <c r="A19" s="7">
        <f t="shared" si="5"/>
        <v>13000</v>
      </c>
      <c r="B19" s="19">
        <f t="shared" si="5"/>
        <v>325</v>
      </c>
      <c r="C19" s="19">
        <f t="shared" si="6"/>
        <v>4225000</v>
      </c>
      <c r="D19" s="5">
        <f aca="true" t="shared" si="9" ref="D19:D26">(C19-C18)/(B19-B18)</f>
        <v>11400</v>
      </c>
      <c r="E19" s="19">
        <f t="shared" si="7"/>
        <v>1852500</v>
      </c>
      <c r="F19" s="5">
        <f aca="true" t="shared" si="10" ref="F19:F26">(E19-E18)/(B19-B18)</f>
        <v>5700</v>
      </c>
      <c r="G19" s="5">
        <f t="shared" si="8"/>
        <v>5700</v>
      </c>
      <c r="H19" s="2">
        <v>0</v>
      </c>
    </row>
    <row r="20" spans="1:8" ht="22.5">
      <c r="A20" s="7">
        <f t="shared" si="5"/>
        <v>12000</v>
      </c>
      <c r="B20" s="19">
        <f t="shared" si="5"/>
        <v>450</v>
      </c>
      <c r="C20" s="19">
        <f t="shared" si="6"/>
        <v>5400000</v>
      </c>
      <c r="D20" s="5">
        <f t="shared" si="9"/>
        <v>9400</v>
      </c>
      <c r="E20" s="19">
        <f t="shared" si="7"/>
        <v>2565000</v>
      </c>
      <c r="F20" s="5">
        <f t="shared" si="10"/>
        <v>5700</v>
      </c>
      <c r="G20" s="5">
        <f t="shared" si="8"/>
        <v>3700</v>
      </c>
      <c r="H20" s="2">
        <v>0</v>
      </c>
    </row>
    <row r="21" spans="1:8" ht="22.5">
      <c r="A21" s="7">
        <f t="shared" si="5"/>
        <v>11000</v>
      </c>
      <c r="B21" s="19">
        <f t="shared" si="5"/>
        <v>575</v>
      </c>
      <c r="C21" s="19">
        <f t="shared" si="6"/>
        <v>6325000</v>
      </c>
      <c r="D21" s="5">
        <f t="shared" si="9"/>
        <v>7400</v>
      </c>
      <c r="E21" s="19">
        <f t="shared" si="7"/>
        <v>3277500</v>
      </c>
      <c r="F21" s="5">
        <f t="shared" si="10"/>
        <v>5700</v>
      </c>
      <c r="G21" s="5">
        <f t="shared" si="8"/>
        <v>1700</v>
      </c>
      <c r="H21" s="2">
        <v>0</v>
      </c>
    </row>
    <row r="22" spans="1:8" ht="22.5">
      <c r="A22" s="7">
        <f t="shared" si="5"/>
        <v>10000</v>
      </c>
      <c r="B22" s="19">
        <f t="shared" si="5"/>
        <v>700</v>
      </c>
      <c r="C22" s="19">
        <f t="shared" si="6"/>
        <v>7000000</v>
      </c>
      <c r="D22" s="5">
        <f t="shared" si="9"/>
        <v>5400</v>
      </c>
      <c r="E22" s="19">
        <f t="shared" si="7"/>
        <v>3990000</v>
      </c>
      <c r="F22" s="5">
        <f t="shared" si="10"/>
        <v>5700</v>
      </c>
      <c r="G22" s="5">
        <f t="shared" si="8"/>
        <v>-300</v>
      </c>
      <c r="H22" s="2">
        <v>0</v>
      </c>
    </row>
    <row r="23" spans="1:8" ht="22.5">
      <c r="A23" s="7">
        <f t="shared" si="5"/>
        <v>9000</v>
      </c>
      <c r="B23" s="19">
        <f t="shared" si="5"/>
        <v>825</v>
      </c>
      <c r="C23" s="19">
        <f t="shared" si="6"/>
        <v>7425000</v>
      </c>
      <c r="D23" s="5">
        <f t="shared" si="9"/>
        <v>3400</v>
      </c>
      <c r="E23" s="19">
        <f t="shared" si="7"/>
        <v>4702500</v>
      </c>
      <c r="F23" s="5">
        <f t="shared" si="10"/>
        <v>5700</v>
      </c>
      <c r="G23" s="5">
        <f t="shared" si="8"/>
        <v>-2300</v>
      </c>
      <c r="H23" s="2">
        <v>0</v>
      </c>
    </row>
    <row r="24" spans="1:8" ht="22.5">
      <c r="A24" s="7">
        <f t="shared" si="5"/>
        <v>0</v>
      </c>
      <c r="B24" s="19">
        <f t="shared" si="5"/>
        <v>0</v>
      </c>
      <c r="C24" s="19">
        <f t="shared" si="6"/>
        <v>0</v>
      </c>
      <c r="D24" s="5">
        <f t="shared" si="9"/>
        <v>9000</v>
      </c>
      <c r="E24" s="19">
        <f t="shared" si="7"/>
        <v>0</v>
      </c>
      <c r="F24" s="5">
        <f t="shared" si="10"/>
        <v>5700</v>
      </c>
      <c r="G24" s="5">
        <f t="shared" si="8"/>
        <v>3300</v>
      </c>
      <c r="H24" s="2">
        <v>0</v>
      </c>
    </row>
    <row r="25" spans="1:8" ht="22.5">
      <c r="A25" s="7">
        <f t="shared" si="5"/>
        <v>0</v>
      </c>
      <c r="B25" s="19">
        <f t="shared" si="5"/>
        <v>0</v>
      </c>
      <c r="C25" s="19">
        <f t="shared" si="6"/>
        <v>0</v>
      </c>
      <c r="D25" s="5" t="e">
        <f t="shared" si="9"/>
        <v>#DIV/0!</v>
      </c>
      <c r="E25" s="19">
        <f t="shared" si="7"/>
        <v>0</v>
      </c>
      <c r="F25" s="5" t="e">
        <f t="shared" si="10"/>
        <v>#DIV/0!</v>
      </c>
      <c r="G25" s="5" t="e">
        <f t="shared" si="8"/>
        <v>#DIV/0!</v>
      </c>
      <c r="H25" s="2">
        <v>0</v>
      </c>
    </row>
    <row r="26" spans="1:8" ht="23.25" thickBot="1">
      <c r="A26" s="8">
        <f t="shared" si="5"/>
        <v>0</v>
      </c>
      <c r="B26" s="20">
        <f t="shared" si="5"/>
        <v>0</v>
      </c>
      <c r="C26" s="20">
        <f t="shared" si="6"/>
        <v>0</v>
      </c>
      <c r="D26" s="9" t="e">
        <f t="shared" si="9"/>
        <v>#DIV/0!</v>
      </c>
      <c r="E26" s="20">
        <f t="shared" si="7"/>
        <v>0</v>
      </c>
      <c r="F26" s="9" t="e">
        <f t="shared" si="10"/>
        <v>#DIV/0!</v>
      </c>
      <c r="G26" s="9" t="e">
        <f t="shared" si="8"/>
        <v>#DIV/0!</v>
      </c>
      <c r="H26" s="3">
        <v>0</v>
      </c>
    </row>
    <row r="28" ht="18.75" thickBot="1">
      <c r="A28" s="17" t="s">
        <v>14</v>
      </c>
    </row>
    <row r="29" spans="1:8" ht="13.5" thickBot="1">
      <c r="A29" s="11" t="s">
        <v>1</v>
      </c>
      <c r="B29" s="12" t="s">
        <v>15</v>
      </c>
      <c r="C29" s="12" t="s">
        <v>16</v>
      </c>
      <c r="D29" s="12" t="s">
        <v>17</v>
      </c>
      <c r="E29" s="12" t="s">
        <v>18</v>
      </c>
      <c r="F29" s="12" t="s">
        <v>2</v>
      </c>
      <c r="G29" s="12" t="s">
        <v>19</v>
      </c>
      <c r="H29" s="13" t="s">
        <v>7</v>
      </c>
    </row>
    <row r="30" spans="1:8" ht="15">
      <c r="A30" s="21">
        <f>A3</f>
        <v>15000</v>
      </c>
      <c r="B30" s="22">
        <f>D3</f>
        <v>5700</v>
      </c>
      <c r="C30" s="22">
        <f>A30-B30</f>
        <v>9300</v>
      </c>
      <c r="D30" s="22">
        <f>G3/B3</f>
        <v>0</v>
      </c>
      <c r="E30" s="22">
        <f>C30-D30</f>
        <v>9300</v>
      </c>
      <c r="F30" s="23">
        <f>B3</f>
        <v>75</v>
      </c>
      <c r="G30" s="23">
        <f>C30*F30</f>
        <v>697500</v>
      </c>
      <c r="H30" s="24">
        <f aca="true" t="shared" si="11" ref="H30:H39">G30-G3</f>
        <v>697500</v>
      </c>
    </row>
    <row r="31" spans="1:8" ht="15">
      <c r="A31" s="25">
        <f aca="true" t="shared" si="12" ref="A31:A39">A4</f>
        <v>14000</v>
      </c>
      <c r="B31" s="26">
        <f aca="true" t="shared" si="13" ref="B31:B39">D4</f>
        <v>5700</v>
      </c>
      <c r="C31" s="26">
        <f aca="true" t="shared" si="14" ref="C31:C39">A31-B31</f>
        <v>8300</v>
      </c>
      <c r="D31" s="26">
        <f aca="true" t="shared" si="15" ref="D31:D39">G4/B4</f>
        <v>0</v>
      </c>
      <c r="E31" s="26">
        <f aca="true" t="shared" si="16" ref="E31:E39">C31-D31</f>
        <v>8300</v>
      </c>
      <c r="F31" s="27">
        <f aca="true" t="shared" si="17" ref="F31:F39">B4</f>
        <v>200</v>
      </c>
      <c r="G31" s="27">
        <f aca="true" t="shared" si="18" ref="G31:G39">C31*F31</f>
        <v>1660000</v>
      </c>
      <c r="H31" s="28">
        <f t="shared" si="11"/>
        <v>1660000</v>
      </c>
    </row>
    <row r="32" spans="1:8" ht="15">
      <c r="A32" s="25">
        <f t="shared" si="12"/>
        <v>13000</v>
      </c>
      <c r="B32" s="26">
        <f t="shared" si="13"/>
        <v>5700</v>
      </c>
      <c r="C32" s="26">
        <f t="shared" si="14"/>
        <v>7300</v>
      </c>
      <c r="D32" s="26">
        <f t="shared" si="15"/>
        <v>0</v>
      </c>
      <c r="E32" s="26">
        <f t="shared" si="16"/>
        <v>7300</v>
      </c>
      <c r="F32" s="27">
        <f t="shared" si="17"/>
        <v>325</v>
      </c>
      <c r="G32" s="27">
        <f t="shared" si="18"/>
        <v>2372500</v>
      </c>
      <c r="H32" s="28">
        <f t="shared" si="11"/>
        <v>2372500</v>
      </c>
    </row>
    <row r="33" spans="1:8" ht="15">
      <c r="A33" s="25">
        <f t="shared" si="12"/>
        <v>12000</v>
      </c>
      <c r="B33" s="26">
        <f t="shared" si="13"/>
        <v>5700</v>
      </c>
      <c r="C33" s="26">
        <f t="shared" si="14"/>
        <v>6300</v>
      </c>
      <c r="D33" s="26">
        <f t="shared" si="15"/>
        <v>0</v>
      </c>
      <c r="E33" s="26">
        <f t="shared" si="16"/>
        <v>6300</v>
      </c>
      <c r="F33" s="27">
        <f t="shared" si="17"/>
        <v>450</v>
      </c>
      <c r="G33" s="27">
        <f t="shared" si="18"/>
        <v>2835000</v>
      </c>
      <c r="H33" s="28">
        <f t="shared" si="11"/>
        <v>2835000</v>
      </c>
    </row>
    <row r="34" spans="1:8" ht="15">
      <c r="A34" s="25">
        <f t="shared" si="12"/>
        <v>11000</v>
      </c>
      <c r="B34" s="26">
        <f t="shared" si="13"/>
        <v>5700</v>
      </c>
      <c r="C34" s="26">
        <f t="shared" si="14"/>
        <v>5300</v>
      </c>
      <c r="D34" s="26">
        <f t="shared" si="15"/>
        <v>0</v>
      </c>
      <c r="E34" s="26">
        <f t="shared" si="16"/>
        <v>5300</v>
      </c>
      <c r="F34" s="27">
        <f t="shared" si="17"/>
        <v>575</v>
      </c>
      <c r="G34" s="27">
        <f t="shared" si="18"/>
        <v>3047500</v>
      </c>
      <c r="H34" s="28">
        <f t="shared" si="11"/>
        <v>3047500</v>
      </c>
    </row>
    <row r="35" spans="1:8" ht="15">
      <c r="A35" s="25">
        <f t="shared" si="12"/>
        <v>10000</v>
      </c>
      <c r="B35" s="26">
        <f t="shared" si="13"/>
        <v>5700</v>
      </c>
      <c r="C35" s="26">
        <f t="shared" si="14"/>
        <v>4300</v>
      </c>
      <c r="D35" s="26">
        <f t="shared" si="15"/>
        <v>0</v>
      </c>
      <c r="E35" s="26">
        <f t="shared" si="16"/>
        <v>4300</v>
      </c>
      <c r="F35" s="27">
        <f t="shared" si="17"/>
        <v>700</v>
      </c>
      <c r="G35" s="27">
        <f t="shared" si="18"/>
        <v>3010000</v>
      </c>
      <c r="H35" s="28">
        <f t="shared" si="11"/>
        <v>3010000</v>
      </c>
    </row>
    <row r="36" spans="1:8" ht="15">
      <c r="A36" s="25">
        <f t="shared" si="12"/>
        <v>9000</v>
      </c>
      <c r="B36" s="26">
        <f t="shared" si="13"/>
        <v>5700</v>
      </c>
      <c r="C36" s="26">
        <f t="shared" si="14"/>
        <v>3300</v>
      </c>
      <c r="D36" s="26">
        <f t="shared" si="15"/>
        <v>0</v>
      </c>
      <c r="E36" s="26">
        <f t="shared" si="16"/>
        <v>3300</v>
      </c>
      <c r="F36" s="27">
        <f t="shared" si="17"/>
        <v>825</v>
      </c>
      <c r="G36" s="27">
        <f t="shared" si="18"/>
        <v>2722500</v>
      </c>
      <c r="H36" s="28">
        <f t="shared" si="11"/>
        <v>2722500</v>
      </c>
    </row>
    <row r="37" spans="1:8" ht="15">
      <c r="A37" s="25">
        <f t="shared" si="12"/>
        <v>0</v>
      </c>
      <c r="B37" s="26">
        <f t="shared" si="13"/>
        <v>0</v>
      </c>
      <c r="C37" s="26">
        <f t="shared" si="14"/>
        <v>0</v>
      </c>
      <c r="D37" s="26" t="e">
        <f t="shared" si="15"/>
        <v>#DIV/0!</v>
      </c>
      <c r="E37" s="26" t="e">
        <f t="shared" si="16"/>
        <v>#DIV/0!</v>
      </c>
      <c r="F37" s="27">
        <f t="shared" si="17"/>
        <v>0</v>
      </c>
      <c r="G37" s="27">
        <f t="shared" si="18"/>
        <v>0</v>
      </c>
      <c r="H37" s="28">
        <f t="shared" si="11"/>
        <v>0</v>
      </c>
    </row>
    <row r="38" spans="1:8" ht="15">
      <c r="A38" s="25">
        <f t="shared" si="12"/>
        <v>0</v>
      </c>
      <c r="B38" s="26">
        <f t="shared" si="13"/>
        <v>0</v>
      </c>
      <c r="C38" s="26">
        <f t="shared" si="14"/>
        <v>0</v>
      </c>
      <c r="D38" s="26" t="e">
        <f t="shared" si="15"/>
        <v>#DIV/0!</v>
      </c>
      <c r="E38" s="26" t="e">
        <f t="shared" si="16"/>
        <v>#DIV/0!</v>
      </c>
      <c r="F38" s="27">
        <f t="shared" si="17"/>
        <v>0</v>
      </c>
      <c r="G38" s="27">
        <f t="shared" si="18"/>
        <v>0</v>
      </c>
      <c r="H38" s="28">
        <f t="shared" si="11"/>
        <v>0</v>
      </c>
    </row>
    <row r="39" spans="1:8" ht="15.75" thickBot="1">
      <c r="A39" s="29">
        <f t="shared" si="12"/>
        <v>0</v>
      </c>
      <c r="B39" s="30">
        <f t="shared" si="13"/>
        <v>0</v>
      </c>
      <c r="C39" s="30">
        <f t="shared" si="14"/>
        <v>0</v>
      </c>
      <c r="D39" s="30" t="e">
        <f t="shared" si="15"/>
        <v>#DIV/0!</v>
      </c>
      <c r="E39" s="30" t="e">
        <f t="shared" si="16"/>
        <v>#DIV/0!</v>
      </c>
      <c r="F39" s="31">
        <f t="shared" si="17"/>
        <v>0</v>
      </c>
      <c r="G39" s="31">
        <f t="shared" si="18"/>
        <v>0</v>
      </c>
      <c r="H39" s="32">
        <f t="shared" si="11"/>
        <v>0</v>
      </c>
    </row>
  </sheetData>
  <printOptions/>
  <pageMargins left="0.75" right="0.75" top="1" bottom="1" header="0" footer="0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Roskilde Handelsskole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Roskilde Handelsskole</dc:creator>
  <cp:keywords/>
  <dc:description/>
  <cp:lastModifiedBy>Roskilde Handelsskole</cp:lastModifiedBy>
  <cp:lastPrinted>2002-12-09T15:42:14Z</cp:lastPrinted>
  <dcterms:created xsi:type="dcterms:W3CDTF">2002-09-24T10:47:07Z</dcterms:created>
  <dcterms:modified xsi:type="dcterms:W3CDTF">2002-12-09T15:45:33Z</dcterms:modified>
  <cp:category/>
  <cp:version/>
  <cp:contentType/>
  <cp:contentStatus/>
</cp:coreProperties>
</file>